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/>
  </bookViews>
  <sheets>
    <sheet name="9301" sheetId="1" r:id="rId1"/>
  </sheets>
  <calcPr calcId="125725"/>
</workbook>
</file>

<file path=xl/calcChain.xml><?xml version="1.0" encoding="utf-8"?>
<calcChain xmlns="http://schemas.openxmlformats.org/spreadsheetml/2006/main">
  <c r="K8" i="1"/>
  <c r="J8"/>
  <c r="I8"/>
  <c r="H8"/>
  <c r="G8"/>
  <c r="F8"/>
  <c r="E8"/>
  <c r="C8"/>
  <c r="B8"/>
  <c r="O7"/>
  <c r="M7"/>
  <c r="M8" s="1"/>
  <c r="L7"/>
  <c r="D7"/>
  <c r="D8" s="1"/>
  <c r="L6"/>
  <c r="O6" s="1"/>
  <c r="D6"/>
  <c r="N6" s="1"/>
  <c r="P6" l="1"/>
  <c r="O8"/>
  <c r="L8"/>
  <c r="N7"/>
  <c r="N8" s="1"/>
  <c r="P7" l="1"/>
  <c r="P8"/>
</calcChain>
</file>

<file path=xl/sharedStrings.xml><?xml version="1.0" encoding="utf-8"?>
<sst xmlns="http://schemas.openxmlformats.org/spreadsheetml/2006/main" count="25" uniqueCount="21">
  <si>
    <t>شرکت سرمایه گذاری توسعه صنعتی ایران (سهامی عام)</t>
  </si>
  <si>
    <t>لیست معاملات فروردین و سود (زیان) قراردادهای آتی سکه در فروردین ماه تا تاریخ 1393/01/31</t>
  </si>
  <si>
    <t xml:space="preserve">موجودی اول دوره فروردین  ماه </t>
  </si>
  <si>
    <t>خرید طی فروردین  ماه</t>
  </si>
  <si>
    <t>فروش طی فروردین  ماه</t>
  </si>
  <si>
    <t>موجودی در پایان فروردین   ماه 1393</t>
  </si>
  <si>
    <t xml:space="preserve">شرح </t>
  </si>
  <si>
    <t xml:space="preserve">تعداد </t>
  </si>
  <si>
    <t>بهای تمام شده</t>
  </si>
  <si>
    <t>بهای کل</t>
  </si>
  <si>
    <t>تعداد</t>
  </si>
  <si>
    <t>بهای خرید</t>
  </si>
  <si>
    <t xml:space="preserve">بهای تمام شده </t>
  </si>
  <si>
    <t>بهای فروش</t>
  </si>
  <si>
    <t>سود و(زیان)</t>
  </si>
  <si>
    <t xml:space="preserve">نرخ تسویه </t>
  </si>
  <si>
    <t>ارزش روز پایان ماه</t>
  </si>
  <si>
    <t xml:space="preserve">تفاوت ارزش </t>
  </si>
  <si>
    <t>سکه اردیبهشت ماه 1393</t>
  </si>
  <si>
    <t>سکه آبان ماه 1393</t>
  </si>
  <si>
    <t xml:space="preserve">جمع 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</si>
</sst>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#,##0_ ;[Red]\(#,##0\ \)"/>
    <numFmt numFmtId="165" formatCode="_-* #,##0_-;_-* #,##0\-;_-* &quot;-&quot;??_-;_-@_-"/>
  </numFmts>
  <fonts count="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Roya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164" fontId="2" fillId="3" borderId="4" xfId="0" applyNumberFormat="1" applyFont="1" applyFill="1" applyBorder="1" applyAlignment="1">
      <alignment horizontal="center"/>
    </xf>
    <xf numFmtId="165" fontId="1" fillId="0" borderId="0" xfId="1" applyNumberFormat="1" applyFont="1"/>
    <xf numFmtId="16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rightToLeft="1" tabSelected="1" topLeftCell="F1" zoomScaleNormal="100" workbookViewId="0">
      <selection activeCell="K18" sqref="K18"/>
    </sheetView>
  </sheetViews>
  <sheetFormatPr defaultRowHeight="14.25"/>
  <cols>
    <col min="1" max="1" width="17.625" bestFit="1" customWidth="1"/>
    <col min="2" max="2" width="4.75" bestFit="1" customWidth="1"/>
    <col min="3" max="3" width="11.75" customWidth="1"/>
    <col min="4" max="4" width="15.5" customWidth="1"/>
    <col min="5" max="5" width="4.375" bestFit="1" customWidth="1"/>
    <col min="6" max="6" width="10.125" bestFit="1" customWidth="1"/>
    <col min="7" max="7" width="13.625" bestFit="1" customWidth="1"/>
    <col min="8" max="8" width="5.375" bestFit="1" customWidth="1"/>
    <col min="9" max="9" width="14.625" bestFit="1" customWidth="1"/>
    <col min="10" max="10" width="13.875" bestFit="1" customWidth="1"/>
    <col min="11" max="11" width="16" bestFit="1" customWidth="1"/>
    <col min="12" max="12" width="4.375" bestFit="1" customWidth="1"/>
    <col min="13" max="13" width="10.625" bestFit="1" customWidth="1"/>
    <col min="14" max="14" width="14.25" bestFit="1" customWidth="1"/>
    <col min="15" max="15" width="16.75" bestFit="1" customWidth="1"/>
    <col min="16" max="16" width="14.625" bestFit="1" customWidth="1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 ht="20.25">
      <c r="A4" s="2" t="s">
        <v>2</v>
      </c>
      <c r="B4" s="3"/>
      <c r="C4" s="3"/>
      <c r="D4" s="4"/>
      <c r="E4" s="2" t="s">
        <v>3</v>
      </c>
      <c r="F4" s="3"/>
      <c r="G4" s="4"/>
      <c r="H4" s="2" t="s">
        <v>4</v>
      </c>
      <c r="I4" s="3"/>
      <c r="J4" s="3"/>
      <c r="K4" s="4"/>
      <c r="L4" s="2" t="s">
        <v>5</v>
      </c>
      <c r="M4" s="3"/>
      <c r="N4" s="3"/>
      <c r="O4" s="3"/>
      <c r="P4" s="4"/>
    </row>
    <row r="5" spans="1:16" ht="2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13</v>
      </c>
      <c r="J5" s="5" t="s">
        <v>12</v>
      </c>
      <c r="K5" s="5" t="s">
        <v>14</v>
      </c>
      <c r="L5" s="5" t="s">
        <v>10</v>
      </c>
      <c r="M5" s="5" t="s">
        <v>15</v>
      </c>
      <c r="N5" s="5" t="s">
        <v>8</v>
      </c>
      <c r="O5" s="5" t="s">
        <v>16</v>
      </c>
      <c r="P5" s="5" t="s">
        <v>17</v>
      </c>
    </row>
    <row r="6" spans="1:16" ht="20.25">
      <c r="A6" s="6" t="s">
        <v>18</v>
      </c>
      <c r="B6" s="7">
        <v>300</v>
      </c>
      <c r="C6" s="7">
        <v>9898364</v>
      </c>
      <c r="D6" s="7">
        <f>C6*B6*10</f>
        <v>29695092000</v>
      </c>
      <c r="E6" s="7"/>
      <c r="F6" s="7"/>
      <c r="G6" s="7"/>
      <c r="H6" s="7"/>
      <c r="I6" s="8"/>
      <c r="J6" s="7"/>
      <c r="K6" s="6"/>
      <c r="L6" s="8">
        <f>B6+E6-H6</f>
        <v>300</v>
      </c>
      <c r="M6" s="7">
        <v>9953189</v>
      </c>
      <c r="N6" s="7">
        <f>G6+D6+J6</f>
        <v>29695092000</v>
      </c>
      <c r="O6" s="7">
        <f>M6*L6*10</f>
        <v>29859567000</v>
      </c>
      <c r="P6" s="7">
        <f>O6-N6</f>
        <v>164475000</v>
      </c>
    </row>
    <row r="7" spans="1:16" ht="20.25">
      <c r="A7" s="6" t="s">
        <v>19</v>
      </c>
      <c r="B7" s="7">
        <v>100</v>
      </c>
      <c r="C7" s="7">
        <v>11503443</v>
      </c>
      <c r="D7" s="7">
        <f>C7*B7*10</f>
        <v>11503443000</v>
      </c>
      <c r="E7" s="7"/>
      <c r="F7" s="7"/>
      <c r="G7" s="7"/>
      <c r="H7" s="7"/>
      <c r="I7" s="8"/>
      <c r="J7" s="7"/>
      <c r="K7" s="6"/>
      <c r="L7" s="8">
        <f>B7+E7-H7</f>
        <v>100</v>
      </c>
      <c r="M7" s="7">
        <f>11503151-21</f>
        <v>11503130</v>
      </c>
      <c r="N7" s="7">
        <f>G7+D7+J7</f>
        <v>11503443000</v>
      </c>
      <c r="O7" s="7">
        <f>M7*L7*10</f>
        <v>11503130000</v>
      </c>
      <c r="P7" s="7">
        <f>O7-N7</f>
        <v>-313000</v>
      </c>
    </row>
    <row r="8" spans="1:16" ht="20.25">
      <c r="A8" s="9" t="s">
        <v>20</v>
      </c>
      <c r="B8" s="9">
        <f t="shared" ref="B8:P8" si="0">SUM(B6:B7)</f>
        <v>400</v>
      </c>
      <c r="C8" s="9">
        <f t="shared" si="0"/>
        <v>21401807</v>
      </c>
      <c r="D8" s="9">
        <f t="shared" si="0"/>
        <v>41198535000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10">
        <f t="shared" si="0"/>
        <v>400</v>
      </c>
      <c r="M8" s="9">
        <f t="shared" si="0"/>
        <v>21456319</v>
      </c>
      <c r="N8" s="9">
        <f t="shared" si="0"/>
        <v>41198535000</v>
      </c>
      <c r="O8" s="9">
        <f t="shared" si="0"/>
        <v>41362697000</v>
      </c>
      <c r="P8" s="9">
        <f t="shared" si="0"/>
        <v>164162000</v>
      </c>
    </row>
    <row r="10" spans="1:16">
      <c r="O10" s="11"/>
    </row>
    <row r="11" spans="1:16">
      <c r="O11" s="12"/>
      <c r="P11" s="12"/>
    </row>
    <row r="12" spans="1:16">
      <c r="O12" s="12"/>
    </row>
    <row r="13" spans="1:16">
      <c r="O13" s="12"/>
      <c r="P13" s="12"/>
    </row>
    <row r="14" spans="1:16">
      <c r="O14" s="12"/>
    </row>
    <row r="15" spans="1:16">
      <c r="O15" s="12"/>
    </row>
    <row r="16" spans="1:16">
      <c r="O16" s="12"/>
    </row>
    <row r="17" spans="15:15">
      <c r="O17" s="12"/>
    </row>
  </sheetData>
  <mergeCells count="6">
    <mergeCell ref="A1:P1"/>
    <mergeCell ref="A2:P2"/>
    <mergeCell ref="A4:D4"/>
    <mergeCell ref="E4:G4"/>
    <mergeCell ref="H4:K4"/>
    <mergeCell ref="L4:P4"/>
  </mergeCells>
  <pageMargins left="0.16" right="0.16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9301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golpour</dc:creator>
  <cp:lastModifiedBy>golpour</cp:lastModifiedBy>
  <dcterms:created xsi:type="dcterms:W3CDTF">2014-04-23T10:21:41Z</dcterms:created>
  <dcterms:modified xsi:type="dcterms:W3CDTF">2014-04-23T10:22:10Z</dcterms:modified>
</cp:coreProperties>
</file>