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8130"/>
  </bookViews>
  <sheets>
    <sheet name="سال مالي جديد 93" sheetId="1" r:id="rId1"/>
  </sheets>
  <definedNames>
    <definedName name="_xlnm.Print_Area" localSheetId="0">'سال مالي جديد 93'!$A$1:$H$22</definedName>
  </definedNames>
  <calcPr calcId="125725"/>
</workbook>
</file>

<file path=xl/calcChain.xml><?xml version="1.0" encoding="utf-8"?>
<calcChain xmlns="http://schemas.openxmlformats.org/spreadsheetml/2006/main">
  <c r="F17" i="1"/>
  <c r="F14"/>
  <c r="F13"/>
  <c r="F12"/>
  <c r="F9"/>
  <c r="F8"/>
  <c r="F6"/>
  <c r="F5"/>
  <c r="H17"/>
  <c r="H16"/>
  <c r="H14"/>
  <c r="H13"/>
  <c r="H12"/>
  <c r="H10"/>
  <c r="H9"/>
  <c r="H8"/>
  <c r="E7"/>
  <c r="E11" s="1"/>
  <c r="E15" s="1"/>
  <c r="E18" s="1"/>
  <c r="D7"/>
  <c r="D11" s="1"/>
  <c r="D15" s="1"/>
  <c r="D18" s="1"/>
  <c r="C7"/>
  <c r="C11" s="1"/>
  <c r="C15" s="1"/>
  <c r="C18" s="1"/>
  <c r="B7"/>
  <c r="B11" s="1"/>
  <c r="B15" s="1"/>
  <c r="B18" s="1"/>
  <c r="H6" l="1"/>
  <c r="F7" l="1"/>
  <c r="F11" s="1"/>
  <c r="F15" s="1"/>
  <c r="F18" s="1"/>
  <c r="H5"/>
  <c r="H7" s="1"/>
  <c r="H11" s="1"/>
  <c r="H15" s="1"/>
  <c r="H18" s="1"/>
  <c r="G7"/>
  <c r="G11" s="1"/>
  <c r="G15" s="1"/>
  <c r="G18" s="1"/>
</calcChain>
</file>

<file path=xl/comments1.xml><?xml version="1.0" encoding="utf-8"?>
<comments xmlns="http://schemas.openxmlformats.org/spreadsheetml/2006/main">
  <authors>
    <author>l.mirabi</author>
  </authors>
  <commentList>
    <comment ref="G5" authorId="0">
      <text>
        <r>
          <rPr>
            <b/>
            <sz val="8"/>
            <color indexed="81"/>
            <rFont val="Tahoma"/>
            <family val="2"/>
          </rPr>
          <t>l.mirabi:</t>
        </r>
        <r>
          <rPr>
            <sz val="8"/>
            <color indexed="81"/>
            <rFont val="Tahoma"/>
            <family val="2"/>
          </rPr>
          <t xml:space="preserve">
فروش توليد مواد اوليه به شركتهاي گروه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l.mirabi:</t>
        </r>
        <r>
          <rPr>
            <sz val="8"/>
            <color indexed="81"/>
            <rFont val="Tahoma"/>
            <family val="2"/>
          </rPr>
          <t xml:space="preserve">
قيمت تمام شده كل توليد مواد اوليه دارويي 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l.mirabi:</t>
        </r>
        <r>
          <rPr>
            <sz val="8"/>
            <color indexed="81"/>
            <rFont val="Tahoma"/>
            <family val="2"/>
          </rPr>
          <t xml:space="preserve">
مربوط به درآمد اجاره داراييهاي ثابت25%</t>
        </r>
      </text>
    </comment>
    <comment ref="G10" authorId="0">
      <text>
        <r>
          <rPr>
            <b/>
            <sz val="8"/>
            <color indexed="81"/>
            <rFont val="Tahoma"/>
            <family val="2"/>
          </rPr>
          <t>l.mirabi:</t>
        </r>
        <r>
          <rPr>
            <sz val="8"/>
            <color indexed="81"/>
            <rFont val="Tahoma"/>
            <family val="2"/>
          </rPr>
          <t xml:space="preserve">
استهلاك سرقفلي سالانه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>l.mirabi:</t>
        </r>
        <r>
          <rPr>
            <sz val="8"/>
            <color indexed="81"/>
            <rFont val="Tahoma"/>
            <family val="2"/>
          </rPr>
          <t xml:space="preserve">
سود حاصل از سرمايه گذاري در شركت تهران دارو و آفا شيمي </t>
        </r>
      </text>
    </comment>
    <comment ref="G14" authorId="0">
      <text>
        <r>
          <rPr>
            <b/>
            <sz val="8"/>
            <color indexed="81"/>
            <rFont val="Tahoma"/>
            <family val="2"/>
          </rPr>
          <t>l.mirabi:</t>
        </r>
        <r>
          <rPr>
            <sz val="8"/>
            <color indexed="81"/>
            <rFont val="Tahoma"/>
            <family val="2"/>
          </rPr>
          <t xml:space="preserve">
درآمد اجاره داراييهاي ثابت </t>
        </r>
      </text>
    </comment>
  </commentList>
</comments>
</file>

<file path=xl/sharedStrings.xml><?xml version="1.0" encoding="utf-8"?>
<sst xmlns="http://schemas.openxmlformats.org/spreadsheetml/2006/main" count="31" uniqueCount="31">
  <si>
    <t>شركت داروسازي تهران شيمي ( سهامي عام )</t>
  </si>
  <si>
    <t xml:space="preserve"> پيش بيني سود ( زيان ) تلفيقي </t>
  </si>
  <si>
    <t>براي سال مالي منتهي به1393/09/30</t>
  </si>
  <si>
    <t xml:space="preserve">شرح </t>
  </si>
  <si>
    <t xml:space="preserve">شركت تهران شيمي </t>
  </si>
  <si>
    <t>شركت تهران دارو</t>
  </si>
  <si>
    <t xml:space="preserve">شركت آفا شيمي </t>
  </si>
  <si>
    <t>شركت توليد مواد اوليه تهران شيمي</t>
  </si>
  <si>
    <t xml:space="preserve">جمع اوليه </t>
  </si>
  <si>
    <t>طبقه بندي - تلفيقي</t>
  </si>
  <si>
    <t xml:space="preserve">جمع نهايي </t>
  </si>
  <si>
    <t>فروش - محصول و مواد اوليه</t>
  </si>
  <si>
    <t>بهای تمام شده  - محصول و مواد اوليه</t>
  </si>
  <si>
    <t>سود ناخالص</t>
  </si>
  <si>
    <t>هزينه هاي فروش اداري و عمومي</t>
  </si>
  <si>
    <t>خالص ساير درآمدها و هزينه هاعملياتي</t>
  </si>
  <si>
    <t>استهلاك سرقفلي</t>
  </si>
  <si>
    <t>سود عملياتي</t>
  </si>
  <si>
    <t>هزينه مالي</t>
  </si>
  <si>
    <t xml:space="preserve">سود حاصل از سرمایه گذاریها </t>
  </si>
  <si>
    <t>خالص ساير درآمدها و هزينه هاي غيرعملياتي</t>
  </si>
  <si>
    <t>سود قبل از سهم اقليت</t>
  </si>
  <si>
    <t>سهم اقليت از سود شركت تهران دارو</t>
  </si>
  <si>
    <t>ماليات</t>
  </si>
  <si>
    <t>سود خالص شركتهاي اصلي و گروه</t>
  </si>
  <si>
    <t xml:space="preserve">اعضا هيات مديره : </t>
  </si>
  <si>
    <t>محسن پرنيان پور</t>
  </si>
  <si>
    <t>سعيد سعيدي نژاد</t>
  </si>
  <si>
    <t>دكتر علي مهر آميزي</t>
  </si>
  <si>
    <t>عبدالمجيد سعيدي نژاد</t>
  </si>
  <si>
    <t xml:space="preserve">دكتر محمد پرنيان پور </t>
  </si>
</sst>
</file>

<file path=xl/styles.xml><?xml version="1.0" encoding="utf-8"?>
<styleSheet xmlns="http://schemas.openxmlformats.org/spreadsheetml/2006/main">
  <numFmts count="1">
    <numFmt numFmtId="164" formatCode="#,###_)\ ;[Red]\(#,###\)"/>
  </numFmts>
  <fonts count="7">
    <font>
      <sz val="10"/>
      <name val="Arial"/>
      <charset val="178"/>
    </font>
    <font>
      <b/>
      <sz val="11"/>
      <name val="B Mitra"/>
      <charset val="178"/>
    </font>
    <font>
      <b/>
      <sz val="10"/>
      <name val="B Mitra"/>
      <charset val="178"/>
    </font>
    <font>
      <b/>
      <sz val="12"/>
      <name val="B Mitra"/>
      <charset val="178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2">
    <xf numFmtId="0" fontId="0" fillId="0" borderId="0" xfId="0"/>
    <xf numFmtId="3" fontId="1" fillId="0" borderId="0" xfId="0" applyNumberFormat="1" applyFont="1" applyAlignment="1">
      <alignment vertical="center"/>
    </xf>
    <xf numFmtId="3" fontId="1" fillId="0" borderId="1" xfId="0" applyNumberFormat="1" applyFont="1" applyFill="1" applyBorder="1" applyAlignment="1">
      <alignment horizontal="center" vertical="center" readingOrder="2"/>
    </xf>
    <xf numFmtId="164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164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vertical="center" readingOrder="2"/>
    </xf>
    <xf numFmtId="3" fontId="2" fillId="0" borderId="10" xfId="0" applyNumberFormat="1" applyFont="1" applyFill="1" applyBorder="1" applyAlignment="1">
      <alignment vertical="center" readingOrder="2"/>
    </xf>
    <xf numFmtId="164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 readingOrder="2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3" fontId="3" fillId="2" borderId="15" xfId="0" applyNumberFormat="1" applyFont="1" applyFill="1" applyBorder="1" applyAlignment="1">
      <alignment vertical="center" readingOrder="2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vertical="center" readingOrder="2"/>
    </xf>
    <xf numFmtId="3" fontId="2" fillId="0" borderId="16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Fill="1" applyBorder="1" applyAlignment="1">
      <alignment vertical="center" readingOrder="2"/>
    </xf>
    <xf numFmtId="164" fontId="2" fillId="0" borderId="18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 readingOrder="2"/>
    </xf>
    <xf numFmtId="164" fontId="2" fillId="0" borderId="6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</cellXfs>
  <cellStyles count="3">
    <cellStyle name="Normal" xfId="0" builtinId="0"/>
    <cellStyle name="Normal 4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rightToLeft="1" tabSelected="1" topLeftCell="C1" workbookViewId="0">
      <selection sqref="A1:H19"/>
    </sheetView>
  </sheetViews>
  <sheetFormatPr defaultRowHeight="26.25" customHeight="1"/>
  <cols>
    <col min="1" max="1" width="39.85546875" style="36" customWidth="1"/>
    <col min="2" max="2" width="16.28515625" style="37" bestFit="1" customWidth="1"/>
    <col min="3" max="4" width="17.42578125" style="37" customWidth="1"/>
    <col min="5" max="5" width="25.85546875" style="37" customWidth="1"/>
    <col min="6" max="6" width="14.140625" style="38" customWidth="1"/>
    <col min="7" max="7" width="19.7109375" style="1" customWidth="1"/>
    <col min="8" max="8" width="21" style="1" customWidth="1"/>
    <col min="9" max="16384" width="9.140625" style="1"/>
  </cols>
  <sheetData>
    <row r="1" spans="1:9" ht="22.5" customHeight="1">
      <c r="A1" s="40" t="s">
        <v>0</v>
      </c>
      <c r="B1" s="40"/>
      <c r="C1" s="40"/>
      <c r="D1" s="40"/>
      <c r="E1" s="40"/>
      <c r="F1" s="40"/>
      <c r="G1" s="40"/>
      <c r="H1" s="40"/>
    </row>
    <row r="2" spans="1:9" ht="22.5" customHeight="1">
      <c r="A2" s="40" t="s">
        <v>1</v>
      </c>
      <c r="B2" s="40"/>
      <c r="C2" s="40"/>
      <c r="D2" s="40"/>
      <c r="E2" s="40"/>
      <c r="F2" s="40"/>
      <c r="G2" s="40"/>
      <c r="H2" s="40"/>
    </row>
    <row r="3" spans="1:9" ht="22.5" customHeight="1" thickBot="1">
      <c r="A3" s="40" t="s">
        <v>2</v>
      </c>
      <c r="B3" s="40"/>
      <c r="C3" s="40"/>
      <c r="D3" s="40"/>
      <c r="E3" s="40"/>
      <c r="F3" s="40"/>
      <c r="G3" s="40"/>
      <c r="H3" s="40"/>
    </row>
    <row r="4" spans="1:9" ht="24" customHeight="1" thickBot="1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4" t="s">
        <v>9</v>
      </c>
      <c r="H4" s="5" t="s">
        <v>10</v>
      </c>
      <c r="I4" s="6"/>
    </row>
    <row r="5" spans="1:9" s="12" customFormat="1" ht="24.75" customHeight="1">
      <c r="A5" s="7" t="s">
        <v>11</v>
      </c>
      <c r="B5" s="8">
        <v>1609450</v>
      </c>
      <c r="C5" s="8">
        <v>720000</v>
      </c>
      <c r="D5" s="8">
        <v>1525848</v>
      </c>
      <c r="E5" s="8">
        <v>324850</v>
      </c>
      <c r="F5" s="9">
        <f>E5+D5+C5+B5</f>
        <v>4180148</v>
      </c>
      <c r="G5" s="8">
        <v>-324850</v>
      </c>
      <c r="H5" s="10">
        <f>SUM(F5:G5)</f>
        <v>3855298</v>
      </c>
      <c r="I5" s="11"/>
    </row>
    <row r="6" spans="1:9" s="12" customFormat="1" ht="24.75" customHeight="1" thickBot="1">
      <c r="A6" s="13" t="s">
        <v>12</v>
      </c>
      <c r="B6" s="14">
        <v>-1335844</v>
      </c>
      <c r="C6" s="14">
        <v>-576000</v>
      </c>
      <c r="D6" s="14">
        <v>-1327488</v>
      </c>
      <c r="E6" s="14">
        <v>-317583</v>
      </c>
      <c r="F6" s="14">
        <f>E6+D6+C6+B6</f>
        <v>-3556915</v>
      </c>
      <c r="G6" s="15">
        <v>333850</v>
      </c>
      <c r="H6" s="16">
        <f>SUM(F6:G6)</f>
        <v>-3223065</v>
      </c>
      <c r="I6" s="11"/>
    </row>
    <row r="7" spans="1:9" ht="24.75" customHeight="1" thickBot="1">
      <c r="A7" s="17" t="s">
        <v>13</v>
      </c>
      <c r="B7" s="18">
        <f t="shared" ref="B7:H7" si="0">SUM(B5:B6)</f>
        <v>273606</v>
      </c>
      <c r="C7" s="18">
        <f t="shared" si="0"/>
        <v>144000</v>
      </c>
      <c r="D7" s="18">
        <f t="shared" si="0"/>
        <v>198360</v>
      </c>
      <c r="E7" s="18">
        <f t="shared" si="0"/>
        <v>7267</v>
      </c>
      <c r="F7" s="18">
        <f t="shared" si="0"/>
        <v>623233</v>
      </c>
      <c r="G7" s="18">
        <f t="shared" si="0"/>
        <v>9000</v>
      </c>
      <c r="H7" s="19">
        <f t="shared" si="0"/>
        <v>632233</v>
      </c>
      <c r="I7" s="6"/>
    </row>
    <row r="8" spans="1:9" s="12" customFormat="1" ht="24.75" customHeight="1">
      <c r="A8" s="20" t="s">
        <v>14</v>
      </c>
      <c r="B8" s="8">
        <v>-36735</v>
      </c>
      <c r="C8" s="8">
        <v>-44000</v>
      </c>
      <c r="D8" s="8">
        <v>-52082</v>
      </c>
      <c r="E8" s="8">
        <v>-1000</v>
      </c>
      <c r="F8" s="8">
        <f>B8+C8+D8+E8</f>
        <v>-133817</v>
      </c>
      <c r="G8" s="9">
        <v>3000</v>
      </c>
      <c r="H8" s="16">
        <f>SUM(F8:G8)</f>
        <v>-130817</v>
      </c>
      <c r="I8" s="11"/>
    </row>
    <row r="9" spans="1:9" s="12" customFormat="1" ht="24.75" customHeight="1">
      <c r="A9" s="21" t="s">
        <v>15</v>
      </c>
      <c r="B9" s="22">
        <v>-100</v>
      </c>
      <c r="C9" s="22">
        <v>250</v>
      </c>
      <c r="D9" s="22">
        <v>0</v>
      </c>
      <c r="E9" s="22"/>
      <c r="F9" s="22">
        <f>B9+C9+D9+E9</f>
        <v>150</v>
      </c>
      <c r="G9" s="22"/>
      <c r="H9" s="16">
        <f>SUM(F9:G9)</f>
        <v>150</v>
      </c>
      <c r="I9" s="11"/>
    </row>
    <row r="10" spans="1:9" s="12" customFormat="1" ht="24.75" customHeight="1" thickBot="1">
      <c r="A10" s="23" t="s">
        <v>16</v>
      </c>
      <c r="B10" s="24"/>
      <c r="C10" s="24"/>
      <c r="D10" s="24"/>
      <c r="E10" s="24"/>
      <c r="F10" s="22">
        <v>0</v>
      </c>
      <c r="G10" s="25">
        <v>-814</v>
      </c>
      <c r="H10" s="16">
        <f>SUM(F10:G10)</f>
        <v>-814</v>
      </c>
      <c r="I10" s="11"/>
    </row>
    <row r="11" spans="1:9" ht="24.75" customHeight="1" thickBot="1">
      <c r="A11" s="26" t="s">
        <v>17</v>
      </c>
      <c r="B11" s="27">
        <f t="shared" ref="B11:H12" si="1">SUM(B7:B10)</f>
        <v>236771</v>
      </c>
      <c r="C11" s="27">
        <f t="shared" si="1"/>
        <v>100250</v>
      </c>
      <c r="D11" s="27">
        <f t="shared" si="1"/>
        <v>146278</v>
      </c>
      <c r="E11" s="27">
        <f t="shared" si="1"/>
        <v>6267</v>
      </c>
      <c r="F11" s="27">
        <f t="shared" si="1"/>
        <v>489566</v>
      </c>
      <c r="G11" s="27">
        <f t="shared" si="1"/>
        <v>11186</v>
      </c>
      <c r="H11" s="28">
        <f t="shared" si="1"/>
        <v>500752</v>
      </c>
      <c r="I11" s="6"/>
    </row>
    <row r="12" spans="1:9" s="12" customFormat="1" ht="24.75" customHeight="1">
      <c r="A12" s="29" t="s">
        <v>18</v>
      </c>
      <c r="B12" s="14">
        <v>-80000</v>
      </c>
      <c r="C12" s="14">
        <v>-30000</v>
      </c>
      <c r="D12" s="14">
        <v>-8309</v>
      </c>
      <c r="E12" s="14">
        <v>-5500</v>
      </c>
      <c r="F12" s="14">
        <f>B12+C12+D12+E12</f>
        <v>-123809</v>
      </c>
      <c r="G12" s="15"/>
      <c r="H12" s="16">
        <f>SUM(F12:G12)</f>
        <v>-123809</v>
      </c>
      <c r="I12" s="11"/>
    </row>
    <row r="13" spans="1:9" s="12" customFormat="1" ht="24.75" customHeight="1">
      <c r="A13" s="30" t="s">
        <v>19</v>
      </c>
      <c r="B13" s="22">
        <v>145580</v>
      </c>
      <c r="C13" s="22">
        <v>0</v>
      </c>
      <c r="D13" s="22">
        <v>0</v>
      </c>
      <c r="E13" s="22"/>
      <c r="F13" s="31">
        <f>B13+C13+D13+E13</f>
        <v>145580</v>
      </c>
      <c r="G13" s="22">
        <v>-22400</v>
      </c>
      <c r="H13" s="16">
        <f>SUM(F13:G13)</f>
        <v>123180</v>
      </c>
      <c r="I13" s="11"/>
    </row>
    <row r="14" spans="1:9" s="12" customFormat="1" ht="24.75" customHeight="1" thickBot="1">
      <c r="A14" s="32" t="s">
        <v>20</v>
      </c>
      <c r="B14" s="33">
        <v>5911</v>
      </c>
      <c r="C14" s="33">
        <v>5000</v>
      </c>
      <c r="D14" s="33"/>
      <c r="E14" s="33">
        <v>300</v>
      </c>
      <c r="F14" s="33">
        <f>B14+C14+D14+E14</f>
        <v>11211</v>
      </c>
      <c r="G14" s="33">
        <v>-12000</v>
      </c>
      <c r="H14" s="16">
        <f>SUM(F14:G14)</f>
        <v>-789</v>
      </c>
      <c r="I14" s="11"/>
    </row>
    <row r="15" spans="1:9" ht="24.75" customHeight="1" thickBot="1">
      <c r="A15" s="34" t="s">
        <v>21</v>
      </c>
      <c r="B15" s="18">
        <f t="shared" ref="B15:H15" si="2">SUM(B11:B14)</f>
        <v>308262</v>
      </c>
      <c r="C15" s="18">
        <f t="shared" si="2"/>
        <v>75250</v>
      </c>
      <c r="D15" s="18">
        <f t="shared" si="2"/>
        <v>137969</v>
      </c>
      <c r="E15" s="18">
        <f t="shared" si="2"/>
        <v>1067</v>
      </c>
      <c r="F15" s="18">
        <f t="shared" si="2"/>
        <v>522548</v>
      </c>
      <c r="G15" s="18">
        <f t="shared" si="2"/>
        <v>-23214</v>
      </c>
      <c r="H15" s="19">
        <f t="shared" si="2"/>
        <v>499334</v>
      </c>
      <c r="I15" s="6"/>
    </row>
    <row r="16" spans="1:9" ht="26.25" customHeight="1">
      <c r="A16" s="20" t="s">
        <v>22</v>
      </c>
      <c r="B16" s="8"/>
      <c r="C16" s="8"/>
      <c r="D16" s="8"/>
      <c r="E16" s="8"/>
      <c r="F16" s="8">
        <v>0</v>
      </c>
      <c r="G16" s="8">
        <v>-34762</v>
      </c>
      <c r="H16" s="35">
        <f>SUM(F16:G16)</f>
        <v>-34762</v>
      </c>
    </row>
    <row r="17" spans="1:9" s="12" customFormat="1" ht="26.25" customHeight="1" thickBot="1">
      <c r="A17" s="29" t="s">
        <v>23</v>
      </c>
      <c r="B17" s="14">
        <v>-30828</v>
      </c>
      <c r="C17" s="14">
        <v>-25590</v>
      </c>
      <c r="D17" s="14">
        <v>-34492.25</v>
      </c>
      <c r="E17" s="14">
        <v>-266.75</v>
      </c>
      <c r="F17" s="14">
        <f>B17+C17+D17+E17</f>
        <v>-91177</v>
      </c>
      <c r="G17" s="15"/>
      <c r="H17" s="16">
        <f>SUM(F17:G17)</f>
        <v>-91177</v>
      </c>
      <c r="I17" s="11"/>
    </row>
    <row r="18" spans="1:9" ht="24.75" customHeight="1" thickBot="1">
      <c r="A18" s="34" t="s">
        <v>24</v>
      </c>
      <c r="B18" s="18">
        <f t="shared" ref="B18:G18" si="3">SUM(B15:B17)</f>
        <v>277434</v>
      </c>
      <c r="C18" s="18">
        <f t="shared" si="3"/>
        <v>49660</v>
      </c>
      <c r="D18" s="18">
        <f t="shared" si="3"/>
        <v>103476.75</v>
      </c>
      <c r="E18" s="18">
        <f t="shared" si="3"/>
        <v>800.25</v>
      </c>
      <c r="F18" s="18">
        <f t="shared" si="3"/>
        <v>431371</v>
      </c>
      <c r="G18" s="18">
        <f t="shared" si="3"/>
        <v>-57976</v>
      </c>
      <c r="H18" s="19">
        <f>H15+H17+H16</f>
        <v>373395</v>
      </c>
      <c r="I18" s="6"/>
    </row>
    <row r="20" spans="1:9" ht="9" customHeight="1"/>
    <row r="21" spans="1:9" ht="40.5" customHeight="1">
      <c r="A21" s="36" t="s">
        <v>25</v>
      </c>
    </row>
    <row r="22" spans="1:9" ht="40.5" customHeight="1">
      <c r="A22" s="39" t="s">
        <v>26</v>
      </c>
      <c r="B22" s="39" t="s">
        <v>27</v>
      </c>
      <c r="C22" s="41" t="s">
        <v>28</v>
      </c>
      <c r="D22" s="41"/>
      <c r="E22" s="41" t="s">
        <v>29</v>
      </c>
      <c r="F22" s="41"/>
      <c r="G22" s="41" t="s">
        <v>30</v>
      </c>
      <c r="H22" s="41"/>
    </row>
    <row r="23" spans="1:9" ht="40.5" customHeight="1"/>
    <row r="24" spans="1:9" ht="40.5" customHeight="1"/>
    <row r="25" spans="1:9" ht="40.5" customHeight="1"/>
  </sheetData>
  <mergeCells count="6">
    <mergeCell ref="A1:H1"/>
    <mergeCell ref="A2:H2"/>
    <mergeCell ref="A3:H3"/>
    <mergeCell ref="C22:D22"/>
    <mergeCell ref="E22:F22"/>
    <mergeCell ref="G22:H22"/>
  </mergeCells>
  <printOptions horizontalCentered="1"/>
  <pageMargins left="0.11811023622047245" right="0.11811023622047245" top="0.55118110236220474" bottom="0" header="0.31496062992125984" footer="0.31496062992125984"/>
  <pageSetup paperSize="9" scale="8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سال مالي جديد 93</vt:lpstr>
      <vt:lpstr>'سال مالي جديد 93'!Print_Area</vt:lpstr>
    </vt:vector>
  </TitlesOfParts>
  <Company>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l.mirabi</dc:creator>
  <cp:lastModifiedBy>gh.karami</cp:lastModifiedBy>
  <dcterms:created xsi:type="dcterms:W3CDTF">2014-08-20T11:12:40Z</dcterms:created>
  <dcterms:modified xsi:type="dcterms:W3CDTF">2014-08-20T11:22:55Z</dcterms:modified>
</cp:coreProperties>
</file>